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05" windowWidth="3960" windowHeight="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<sst xmlns="http://schemas.openxmlformats.org/spreadsheetml/2006/main" count="150" uniqueCount="50">
  <si>
    <t>Table S36 GENDER AND INDUSTRY BY AGE</t>
  </si>
  <si>
    <t>Table population : All people aged 16 to 74 in employment the week before the Census</t>
  </si>
  <si>
    <t>ALL PEOPLE</t>
  </si>
  <si>
    <t>16 to 17</t>
  </si>
  <si>
    <t>18 to 19</t>
  </si>
  <si>
    <t>20 to 24</t>
  </si>
  <si>
    <t>25 to 29</t>
  </si>
  <si>
    <t>30 to 39</t>
  </si>
  <si>
    <t>40 to 49</t>
  </si>
  <si>
    <t>50 to 54</t>
  </si>
  <si>
    <t>55 to 59</t>
  </si>
  <si>
    <t>60 to 64</t>
  </si>
  <si>
    <t>65 to 69</t>
  </si>
  <si>
    <t>70 to 74</t>
  </si>
  <si>
    <t>A. Agriculture; Hunting; Forestry</t>
  </si>
  <si>
    <t>B. Fishing</t>
  </si>
  <si>
    <t>-</t>
  </si>
  <si>
    <t>C. Mining &amp; Quarrying</t>
  </si>
  <si>
    <t>D. Manufacture</t>
  </si>
  <si>
    <t>E. Electricity; Gas and Water Supply</t>
  </si>
  <si>
    <t>F. Construction</t>
  </si>
  <si>
    <t>G. Wholesale and Retail trade; Repair of Motor Vehicle</t>
  </si>
  <si>
    <t>H. Hotels and Restaurants</t>
  </si>
  <si>
    <t>I. Transport; Storage and Communication</t>
  </si>
  <si>
    <t>J. Financial Intermediation</t>
  </si>
  <si>
    <t>K. Real Estate; Renting and Business Activities</t>
  </si>
  <si>
    <t>L. Public Administration &amp; Defence; Social Security</t>
  </si>
  <si>
    <t>M. Education</t>
  </si>
  <si>
    <t>N. Health and Social Work</t>
  </si>
  <si>
    <t>O; P; Q. Other</t>
  </si>
  <si>
    <t>G. Wholesale and Retail trade; Repair of Motor Vehicles</t>
  </si>
  <si>
    <t>F L. Public Administration &amp; Defence; Social Security</t>
  </si>
  <si>
    <t>O; P; Q Other</t>
  </si>
  <si>
    <t>%</t>
  </si>
  <si>
    <t>Primary industries</t>
  </si>
  <si>
    <t>Manufacturing</t>
  </si>
  <si>
    <t>Electricity, gas, water</t>
  </si>
  <si>
    <t>Construction</t>
  </si>
  <si>
    <t>Wholesale &amp; retail</t>
  </si>
  <si>
    <t>Hotels &amp; restaurants</t>
  </si>
  <si>
    <t>Transport &amp; communications</t>
  </si>
  <si>
    <t>Finance &amp; business</t>
  </si>
  <si>
    <t>Public Administration</t>
  </si>
  <si>
    <t>Education &amp; health</t>
  </si>
  <si>
    <t>Other</t>
  </si>
  <si>
    <t>Total</t>
  </si>
  <si>
    <t>SOUTH BEDFORDSHIRE</t>
  </si>
  <si>
    <t>MALES</t>
  </si>
  <si>
    <t>FEMALES</t>
  </si>
  <si>
    <t>Source - 2001 Census. Crown Copyright 2003.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</si>
</sst>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8">
      <selection activeCell="A60" sqref="A60"/>
    </sheetView>
  </sheetViews>
  <sheetFormatPr defaultColWidth="9.140625" defaultRowHeight="12.75"/>
  <cols>
    <col min="1" max="1" width="50.421875" style="9" customWidth="1"/>
    <col min="2" max="2" width="12.57421875" style="0" bestFit="1" customWidth="1"/>
  </cols>
  <sheetData>
    <row r="1" ht="12.75">
      <c r="A1" s="9" t="s">
        <v>0</v>
      </c>
    </row>
    <row r="3" ht="12.75">
      <c r="A3" s="9" t="s">
        <v>1</v>
      </c>
    </row>
    <row r="4" ht="12.75">
      <c r="A4" s="10" t="s">
        <v>46</v>
      </c>
    </row>
    <row r="7" spans="2:13" s="9" customFormat="1" ht="12.75"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</row>
    <row r="8" spans="1:13" ht="12.75">
      <c r="A8" s="9" t="s">
        <v>2</v>
      </c>
      <c r="B8" s="1">
        <v>57254</v>
      </c>
      <c r="C8" s="1">
        <v>1364</v>
      </c>
      <c r="D8" s="1">
        <v>1824</v>
      </c>
      <c r="E8" s="1">
        <v>4182</v>
      </c>
      <c r="F8" s="1">
        <v>5675</v>
      </c>
      <c r="G8" s="1">
        <v>15296</v>
      </c>
      <c r="H8" s="1">
        <v>13932</v>
      </c>
      <c r="I8" s="1">
        <v>6985</v>
      </c>
      <c r="J8" s="1">
        <v>4674</v>
      </c>
      <c r="K8" s="1">
        <v>2444</v>
      </c>
      <c r="L8">
        <v>659</v>
      </c>
      <c r="M8">
        <v>219</v>
      </c>
    </row>
    <row r="10" spans="1:13" ht="12.75">
      <c r="A10" s="9" t="s">
        <v>14</v>
      </c>
      <c r="B10">
        <v>544</v>
      </c>
      <c r="C10">
        <v>19</v>
      </c>
      <c r="D10">
        <v>16</v>
      </c>
      <c r="E10">
        <v>43</v>
      </c>
      <c r="F10">
        <v>51</v>
      </c>
      <c r="G10">
        <v>117</v>
      </c>
      <c r="H10">
        <v>115</v>
      </c>
      <c r="I10">
        <v>66</v>
      </c>
      <c r="J10">
        <v>47</v>
      </c>
      <c r="K10">
        <v>42</v>
      </c>
      <c r="L10">
        <v>22</v>
      </c>
      <c r="M10">
        <v>6</v>
      </c>
    </row>
    <row r="11" spans="1:13" ht="12.75">
      <c r="A11" s="9" t="s">
        <v>15</v>
      </c>
      <c r="B11">
        <v>6</v>
      </c>
      <c r="C11" t="s">
        <v>16</v>
      </c>
      <c r="D11" t="s">
        <v>16</v>
      </c>
      <c r="E11">
        <v>3</v>
      </c>
      <c r="F11" t="s">
        <v>16</v>
      </c>
      <c r="G11">
        <v>3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16</v>
      </c>
    </row>
    <row r="12" spans="1:13" ht="12.75">
      <c r="A12" s="9" t="s">
        <v>17</v>
      </c>
      <c r="B12">
        <v>96</v>
      </c>
      <c r="C12" t="s">
        <v>16</v>
      </c>
      <c r="D12" t="s">
        <v>16</v>
      </c>
      <c r="E12">
        <v>4</v>
      </c>
      <c r="F12">
        <v>3</v>
      </c>
      <c r="G12">
        <v>28</v>
      </c>
      <c r="H12">
        <v>30</v>
      </c>
      <c r="I12">
        <v>18</v>
      </c>
      <c r="J12">
        <v>9</v>
      </c>
      <c r="K12">
        <v>4</v>
      </c>
      <c r="L12" t="s">
        <v>16</v>
      </c>
      <c r="M12" t="s">
        <v>16</v>
      </c>
    </row>
    <row r="13" spans="1:13" ht="12.75">
      <c r="A13" s="9" t="s">
        <v>18</v>
      </c>
      <c r="B13" s="1">
        <v>10356</v>
      </c>
      <c r="C13">
        <v>86</v>
      </c>
      <c r="D13">
        <v>196</v>
      </c>
      <c r="E13">
        <v>658</v>
      </c>
      <c r="F13">
        <v>999</v>
      </c>
      <c r="G13" s="1">
        <v>2731</v>
      </c>
      <c r="H13" s="1">
        <v>2604</v>
      </c>
      <c r="I13" s="1">
        <v>1314</v>
      </c>
      <c r="J13" s="1">
        <v>1038</v>
      </c>
      <c r="K13">
        <v>570</v>
      </c>
      <c r="L13">
        <v>123</v>
      </c>
      <c r="M13">
        <v>37</v>
      </c>
    </row>
    <row r="14" spans="1:13" ht="12.75">
      <c r="A14" s="9" t="s">
        <v>19</v>
      </c>
      <c r="B14">
        <v>223</v>
      </c>
      <c r="C14" t="s">
        <v>16</v>
      </c>
      <c r="D14">
        <v>10</v>
      </c>
      <c r="E14">
        <v>15</v>
      </c>
      <c r="F14">
        <v>16</v>
      </c>
      <c r="G14">
        <v>73</v>
      </c>
      <c r="H14">
        <v>52</v>
      </c>
      <c r="I14">
        <v>30</v>
      </c>
      <c r="J14">
        <v>15</v>
      </c>
      <c r="K14">
        <v>9</v>
      </c>
      <c r="L14">
        <v>3</v>
      </c>
      <c r="M14" t="s">
        <v>16</v>
      </c>
    </row>
    <row r="15" spans="1:13" ht="12.75">
      <c r="A15" s="9" t="s">
        <v>20</v>
      </c>
      <c r="B15" s="1">
        <v>4351</v>
      </c>
      <c r="C15">
        <v>68</v>
      </c>
      <c r="D15">
        <v>150</v>
      </c>
      <c r="E15">
        <v>269</v>
      </c>
      <c r="F15">
        <v>379</v>
      </c>
      <c r="G15" s="1">
        <v>1271</v>
      </c>
      <c r="H15" s="1">
        <v>1050</v>
      </c>
      <c r="I15">
        <v>513</v>
      </c>
      <c r="J15">
        <v>371</v>
      </c>
      <c r="K15">
        <v>226</v>
      </c>
      <c r="L15">
        <v>45</v>
      </c>
      <c r="M15">
        <v>9</v>
      </c>
    </row>
    <row r="16" spans="1:13" ht="12.75">
      <c r="A16" s="9" t="s">
        <v>21</v>
      </c>
      <c r="B16" s="1">
        <v>10971</v>
      </c>
      <c r="C16">
        <v>615</v>
      </c>
      <c r="D16">
        <v>598</v>
      </c>
      <c r="E16">
        <v>952</v>
      </c>
      <c r="F16" s="1">
        <v>1157</v>
      </c>
      <c r="G16" s="1">
        <v>2766</v>
      </c>
      <c r="H16" s="1">
        <v>2319</v>
      </c>
      <c r="I16" s="1">
        <v>1188</v>
      </c>
      <c r="J16">
        <v>804</v>
      </c>
      <c r="K16">
        <v>392</v>
      </c>
      <c r="L16">
        <v>134</v>
      </c>
      <c r="M16">
        <v>46</v>
      </c>
    </row>
    <row r="17" spans="1:13" ht="12.75">
      <c r="A17" s="9" t="s">
        <v>22</v>
      </c>
      <c r="B17" s="1">
        <v>2109</v>
      </c>
      <c r="C17">
        <v>209</v>
      </c>
      <c r="D17">
        <v>208</v>
      </c>
      <c r="E17">
        <v>220</v>
      </c>
      <c r="F17">
        <v>207</v>
      </c>
      <c r="G17">
        <v>472</v>
      </c>
      <c r="H17">
        <v>385</v>
      </c>
      <c r="I17">
        <v>187</v>
      </c>
      <c r="J17">
        <v>119</v>
      </c>
      <c r="K17">
        <v>65</v>
      </c>
      <c r="L17">
        <v>24</v>
      </c>
      <c r="M17">
        <v>13</v>
      </c>
    </row>
    <row r="18" spans="1:13" ht="12.75">
      <c r="A18" s="9" t="s">
        <v>23</v>
      </c>
      <c r="B18" s="1">
        <v>4916</v>
      </c>
      <c r="C18">
        <v>49</v>
      </c>
      <c r="D18">
        <v>127</v>
      </c>
      <c r="E18">
        <v>347</v>
      </c>
      <c r="F18">
        <v>548</v>
      </c>
      <c r="G18" s="1">
        <v>1476</v>
      </c>
      <c r="H18" s="1">
        <v>1240</v>
      </c>
      <c r="I18">
        <v>528</v>
      </c>
      <c r="J18">
        <v>348</v>
      </c>
      <c r="K18">
        <v>193</v>
      </c>
      <c r="L18">
        <v>42</v>
      </c>
      <c r="M18">
        <v>18</v>
      </c>
    </row>
    <row r="19" spans="1:13" ht="12.75">
      <c r="A19" s="9" t="s">
        <v>24</v>
      </c>
      <c r="B19" s="1">
        <v>2114</v>
      </c>
      <c r="C19">
        <v>9</v>
      </c>
      <c r="D19">
        <v>55</v>
      </c>
      <c r="E19">
        <v>204</v>
      </c>
      <c r="F19">
        <v>293</v>
      </c>
      <c r="G19">
        <v>679</v>
      </c>
      <c r="H19">
        <v>516</v>
      </c>
      <c r="I19">
        <v>204</v>
      </c>
      <c r="J19">
        <v>108</v>
      </c>
      <c r="K19">
        <v>35</v>
      </c>
      <c r="L19">
        <v>8</v>
      </c>
      <c r="M19">
        <v>3</v>
      </c>
    </row>
    <row r="20" spans="1:13" ht="12.75">
      <c r="A20" s="9" t="s">
        <v>25</v>
      </c>
      <c r="B20" s="1">
        <v>8044</v>
      </c>
      <c r="C20">
        <v>112</v>
      </c>
      <c r="D20">
        <v>180</v>
      </c>
      <c r="E20">
        <v>672</v>
      </c>
      <c r="F20">
        <v>883</v>
      </c>
      <c r="G20" s="1">
        <v>2251</v>
      </c>
      <c r="H20" s="1">
        <v>1883</v>
      </c>
      <c r="I20">
        <v>955</v>
      </c>
      <c r="J20">
        <v>615</v>
      </c>
      <c r="K20">
        <v>341</v>
      </c>
      <c r="L20">
        <v>116</v>
      </c>
      <c r="M20">
        <v>36</v>
      </c>
    </row>
    <row r="21" spans="1:13" ht="12.75">
      <c r="A21" s="9" t="s">
        <v>26</v>
      </c>
      <c r="B21" s="1">
        <v>2344</v>
      </c>
      <c r="C21">
        <v>9</v>
      </c>
      <c r="D21">
        <v>32</v>
      </c>
      <c r="E21">
        <v>133</v>
      </c>
      <c r="F21">
        <v>185</v>
      </c>
      <c r="G21">
        <v>749</v>
      </c>
      <c r="H21">
        <v>610</v>
      </c>
      <c r="I21">
        <v>314</v>
      </c>
      <c r="J21">
        <v>204</v>
      </c>
      <c r="K21">
        <v>75</v>
      </c>
      <c r="L21">
        <v>19</v>
      </c>
      <c r="M21">
        <v>14</v>
      </c>
    </row>
    <row r="22" spans="1:13" ht="12.75">
      <c r="A22" s="9" t="s">
        <v>27</v>
      </c>
      <c r="B22" s="1">
        <v>4176</v>
      </c>
      <c r="C22">
        <v>34</v>
      </c>
      <c r="D22">
        <v>48</v>
      </c>
      <c r="E22">
        <v>160</v>
      </c>
      <c r="F22">
        <v>290</v>
      </c>
      <c r="G22">
        <v>917</v>
      </c>
      <c r="H22" s="1">
        <v>1371</v>
      </c>
      <c r="I22">
        <v>739</v>
      </c>
      <c r="J22">
        <v>379</v>
      </c>
      <c r="K22">
        <v>186</v>
      </c>
      <c r="L22">
        <v>38</v>
      </c>
      <c r="M22">
        <v>14</v>
      </c>
    </row>
    <row r="23" spans="1:13" ht="12.75">
      <c r="A23" s="9" t="s">
        <v>28</v>
      </c>
      <c r="B23" s="1">
        <v>4349</v>
      </c>
      <c r="C23">
        <v>46</v>
      </c>
      <c r="D23">
        <v>83</v>
      </c>
      <c r="E23">
        <v>246</v>
      </c>
      <c r="F23">
        <v>375</v>
      </c>
      <c r="G23" s="1">
        <v>1118</v>
      </c>
      <c r="H23" s="1">
        <v>1203</v>
      </c>
      <c r="I23">
        <v>626</v>
      </c>
      <c r="J23">
        <v>415</v>
      </c>
      <c r="K23">
        <v>171</v>
      </c>
      <c r="L23">
        <v>51</v>
      </c>
      <c r="M23">
        <v>15</v>
      </c>
    </row>
    <row r="24" spans="1:13" ht="12.75">
      <c r="A24" s="9" t="s">
        <v>29</v>
      </c>
      <c r="B24" s="1">
        <v>2655</v>
      </c>
      <c r="C24">
        <v>108</v>
      </c>
      <c r="D24">
        <v>121</v>
      </c>
      <c r="E24">
        <v>256</v>
      </c>
      <c r="F24">
        <v>289</v>
      </c>
      <c r="G24">
        <v>645</v>
      </c>
      <c r="H24">
        <v>554</v>
      </c>
      <c r="I24">
        <v>303</v>
      </c>
      <c r="J24">
        <v>202</v>
      </c>
      <c r="K24">
        <v>135</v>
      </c>
      <c r="L24">
        <v>34</v>
      </c>
      <c r="M24">
        <v>8</v>
      </c>
    </row>
    <row r="26" spans="1:13" ht="12.75">
      <c r="A26" s="9" t="s">
        <v>47</v>
      </c>
      <c r="B26" s="1">
        <v>31496</v>
      </c>
      <c r="C26">
        <v>686</v>
      </c>
      <c r="D26">
        <v>976</v>
      </c>
      <c r="E26" s="1">
        <v>2173</v>
      </c>
      <c r="F26" s="1">
        <v>2962</v>
      </c>
      <c r="G26" s="1">
        <v>8466</v>
      </c>
      <c r="H26" s="1">
        <v>7478</v>
      </c>
      <c r="I26" s="1">
        <v>3820</v>
      </c>
      <c r="J26" s="1">
        <v>2689</v>
      </c>
      <c r="K26" s="1">
        <v>1682</v>
      </c>
      <c r="L26">
        <v>418</v>
      </c>
      <c r="M26">
        <v>146</v>
      </c>
    </row>
    <row r="27" spans="1:13" ht="12.75">
      <c r="A27" s="9" t="s">
        <v>14</v>
      </c>
      <c r="B27">
        <v>386</v>
      </c>
      <c r="C27">
        <v>13</v>
      </c>
      <c r="D27">
        <v>12</v>
      </c>
      <c r="E27">
        <v>31</v>
      </c>
      <c r="F27">
        <v>32</v>
      </c>
      <c r="G27">
        <v>87</v>
      </c>
      <c r="H27">
        <v>78</v>
      </c>
      <c r="I27">
        <v>44</v>
      </c>
      <c r="J27">
        <v>34</v>
      </c>
      <c r="K27">
        <v>36</v>
      </c>
      <c r="L27">
        <v>16</v>
      </c>
      <c r="M27">
        <v>3</v>
      </c>
    </row>
    <row r="28" spans="1:13" ht="12.75">
      <c r="A28" s="9" t="s">
        <v>15</v>
      </c>
      <c r="B28">
        <v>6</v>
      </c>
      <c r="C28" t="s">
        <v>16</v>
      </c>
      <c r="D28" t="s">
        <v>16</v>
      </c>
      <c r="E28">
        <v>3</v>
      </c>
      <c r="F28" t="s">
        <v>16</v>
      </c>
      <c r="G28">
        <v>3</v>
      </c>
      <c r="H28" t="s">
        <v>16</v>
      </c>
      <c r="I28" t="s">
        <v>16</v>
      </c>
      <c r="J28" t="s">
        <v>16</v>
      </c>
      <c r="K28" t="s">
        <v>16</v>
      </c>
      <c r="L28" t="s">
        <v>16</v>
      </c>
      <c r="M28" t="s">
        <v>16</v>
      </c>
    </row>
    <row r="29" spans="1:13" ht="12.75">
      <c r="A29" s="9" t="s">
        <v>17</v>
      </c>
      <c r="B29">
        <v>71</v>
      </c>
      <c r="C29" t="s">
        <v>16</v>
      </c>
      <c r="D29" t="s">
        <v>16</v>
      </c>
      <c r="E29">
        <v>4</v>
      </c>
      <c r="F29" t="s">
        <v>16</v>
      </c>
      <c r="G29">
        <v>19</v>
      </c>
      <c r="H29">
        <v>20</v>
      </c>
      <c r="I29">
        <v>15</v>
      </c>
      <c r="J29">
        <v>9</v>
      </c>
      <c r="K29">
        <v>4</v>
      </c>
      <c r="L29" t="s">
        <v>16</v>
      </c>
      <c r="M29" t="s">
        <v>16</v>
      </c>
    </row>
    <row r="30" spans="1:13" ht="12.75">
      <c r="A30" s="9" t="s">
        <v>18</v>
      </c>
      <c r="B30" s="1">
        <v>7372</v>
      </c>
      <c r="C30">
        <v>69</v>
      </c>
      <c r="D30">
        <v>147</v>
      </c>
      <c r="E30">
        <v>447</v>
      </c>
      <c r="F30">
        <v>640</v>
      </c>
      <c r="G30" s="1">
        <v>1916</v>
      </c>
      <c r="H30" s="1">
        <v>1851</v>
      </c>
      <c r="I30">
        <v>954</v>
      </c>
      <c r="J30">
        <v>748</v>
      </c>
      <c r="K30">
        <v>474</v>
      </c>
      <c r="L30">
        <v>97</v>
      </c>
      <c r="M30">
        <v>29</v>
      </c>
    </row>
    <row r="31" spans="1:13" ht="12.75">
      <c r="A31" s="9" t="s">
        <v>19</v>
      </c>
      <c r="B31">
        <v>188</v>
      </c>
      <c r="C31" t="s">
        <v>16</v>
      </c>
      <c r="D31">
        <v>5</v>
      </c>
      <c r="E31">
        <v>11</v>
      </c>
      <c r="F31">
        <v>13</v>
      </c>
      <c r="G31">
        <v>64</v>
      </c>
      <c r="H31">
        <v>47</v>
      </c>
      <c r="I31">
        <v>27</v>
      </c>
      <c r="J31">
        <v>12</v>
      </c>
      <c r="K31">
        <v>6</v>
      </c>
      <c r="L31">
        <v>3</v>
      </c>
      <c r="M31" t="s">
        <v>16</v>
      </c>
    </row>
    <row r="32" spans="1:13" ht="12.75">
      <c r="A32" s="9" t="s">
        <v>20</v>
      </c>
      <c r="B32" s="1">
        <v>3901</v>
      </c>
      <c r="C32">
        <v>59</v>
      </c>
      <c r="D32">
        <v>142</v>
      </c>
      <c r="E32">
        <v>242</v>
      </c>
      <c r="F32">
        <v>345</v>
      </c>
      <c r="G32" s="1">
        <v>1135</v>
      </c>
      <c r="H32">
        <v>941</v>
      </c>
      <c r="I32">
        <v>450</v>
      </c>
      <c r="J32">
        <v>328</v>
      </c>
      <c r="K32">
        <v>209</v>
      </c>
      <c r="L32">
        <v>41</v>
      </c>
      <c r="M32">
        <v>9</v>
      </c>
    </row>
    <row r="33" spans="1:13" ht="12.75">
      <c r="A33" s="9" t="s">
        <v>30</v>
      </c>
      <c r="B33" s="1">
        <v>5807</v>
      </c>
      <c r="C33">
        <v>311</v>
      </c>
      <c r="D33">
        <v>321</v>
      </c>
      <c r="E33">
        <v>501</v>
      </c>
      <c r="F33">
        <v>643</v>
      </c>
      <c r="G33" s="1">
        <v>1470</v>
      </c>
      <c r="H33" s="1">
        <v>1184</v>
      </c>
      <c r="I33">
        <v>599</v>
      </c>
      <c r="J33">
        <v>429</v>
      </c>
      <c r="K33">
        <v>251</v>
      </c>
      <c r="L33">
        <v>72</v>
      </c>
      <c r="M33">
        <v>26</v>
      </c>
    </row>
    <row r="34" spans="1:13" ht="12.75">
      <c r="A34" s="9" t="s">
        <v>22</v>
      </c>
      <c r="B34">
        <v>725</v>
      </c>
      <c r="C34">
        <v>83</v>
      </c>
      <c r="D34">
        <v>81</v>
      </c>
      <c r="E34">
        <v>102</v>
      </c>
      <c r="F34">
        <v>76</v>
      </c>
      <c r="G34">
        <v>150</v>
      </c>
      <c r="H34">
        <v>105</v>
      </c>
      <c r="I34">
        <v>49</v>
      </c>
      <c r="J34">
        <v>38</v>
      </c>
      <c r="K34">
        <v>31</v>
      </c>
      <c r="L34">
        <v>4</v>
      </c>
      <c r="M34">
        <v>6</v>
      </c>
    </row>
    <row r="35" spans="1:13" ht="12.75">
      <c r="A35" s="9" t="s">
        <v>23</v>
      </c>
      <c r="B35" s="1">
        <v>3437</v>
      </c>
      <c r="C35">
        <v>31</v>
      </c>
      <c r="D35">
        <v>80</v>
      </c>
      <c r="E35">
        <v>178</v>
      </c>
      <c r="F35">
        <v>329</v>
      </c>
      <c r="G35" s="1">
        <v>1014</v>
      </c>
      <c r="H35">
        <v>909</v>
      </c>
      <c r="I35">
        <v>412</v>
      </c>
      <c r="J35">
        <v>272</v>
      </c>
      <c r="K35">
        <v>160</v>
      </c>
      <c r="L35">
        <v>37</v>
      </c>
      <c r="M35">
        <v>15</v>
      </c>
    </row>
    <row r="36" spans="1:13" ht="12.75">
      <c r="A36" s="9" t="s">
        <v>24</v>
      </c>
      <c r="B36">
        <v>997</v>
      </c>
      <c r="C36">
        <v>4</v>
      </c>
      <c r="D36">
        <v>15</v>
      </c>
      <c r="E36">
        <v>64</v>
      </c>
      <c r="F36">
        <v>111</v>
      </c>
      <c r="G36">
        <v>342</v>
      </c>
      <c r="H36">
        <v>271</v>
      </c>
      <c r="I36">
        <v>98</v>
      </c>
      <c r="J36">
        <v>59</v>
      </c>
      <c r="K36">
        <v>25</v>
      </c>
      <c r="L36">
        <v>5</v>
      </c>
      <c r="M36">
        <v>3</v>
      </c>
    </row>
    <row r="37" spans="1:13" ht="12.75">
      <c r="A37" s="9" t="s">
        <v>25</v>
      </c>
      <c r="B37" s="1">
        <v>4544</v>
      </c>
      <c r="C37">
        <v>46</v>
      </c>
      <c r="D37">
        <v>81</v>
      </c>
      <c r="E37">
        <v>349</v>
      </c>
      <c r="F37">
        <v>456</v>
      </c>
      <c r="G37" s="1">
        <v>1264</v>
      </c>
      <c r="H37" s="1">
        <v>1070</v>
      </c>
      <c r="I37">
        <v>571</v>
      </c>
      <c r="J37">
        <v>371</v>
      </c>
      <c r="K37">
        <v>229</v>
      </c>
      <c r="L37">
        <v>80</v>
      </c>
      <c r="M37">
        <v>27</v>
      </c>
    </row>
    <row r="38" spans="1:13" ht="12.75">
      <c r="A38" s="9" t="s">
        <v>26</v>
      </c>
      <c r="B38" s="1">
        <v>1223</v>
      </c>
      <c r="C38">
        <v>9</v>
      </c>
      <c r="D38">
        <v>21</v>
      </c>
      <c r="E38">
        <v>57</v>
      </c>
      <c r="F38">
        <v>106</v>
      </c>
      <c r="G38">
        <v>383</v>
      </c>
      <c r="H38">
        <v>308</v>
      </c>
      <c r="I38">
        <v>154</v>
      </c>
      <c r="J38">
        <v>111</v>
      </c>
      <c r="K38">
        <v>48</v>
      </c>
      <c r="L38">
        <v>15</v>
      </c>
      <c r="M38">
        <v>11</v>
      </c>
    </row>
    <row r="39" spans="1:13" ht="12.75">
      <c r="A39" s="9" t="s">
        <v>27</v>
      </c>
      <c r="B39">
        <v>993</v>
      </c>
      <c r="C39">
        <v>15</v>
      </c>
      <c r="D39">
        <v>18</v>
      </c>
      <c r="E39">
        <v>43</v>
      </c>
      <c r="F39">
        <v>63</v>
      </c>
      <c r="G39">
        <v>177</v>
      </c>
      <c r="H39">
        <v>259</v>
      </c>
      <c r="I39">
        <v>204</v>
      </c>
      <c r="J39">
        <v>117</v>
      </c>
      <c r="K39">
        <v>79</v>
      </c>
      <c r="L39">
        <v>13</v>
      </c>
      <c r="M39">
        <v>5</v>
      </c>
    </row>
    <row r="40" spans="1:13" ht="12.75">
      <c r="A40" s="9" t="s">
        <v>28</v>
      </c>
      <c r="B40">
        <v>642</v>
      </c>
      <c r="C40">
        <v>7</v>
      </c>
      <c r="D40">
        <v>12</v>
      </c>
      <c r="E40">
        <v>24</v>
      </c>
      <c r="F40">
        <v>51</v>
      </c>
      <c r="G40">
        <v>154</v>
      </c>
      <c r="H40">
        <v>172</v>
      </c>
      <c r="I40">
        <v>95</v>
      </c>
      <c r="J40">
        <v>65</v>
      </c>
      <c r="K40">
        <v>43</v>
      </c>
      <c r="L40">
        <v>15</v>
      </c>
      <c r="M40">
        <v>4</v>
      </c>
    </row>
    <row r="41" spans="1:13" ht="12.75">
      <c r="A41" s="9" t="s">
        <v>29</v>
      </c>
      <c r="B41" s="1">
        <v>1204</v>
      </c>
      <c r="C41">
        <v>39</v>
      </c>
      <c r="D41">
        <v>41</v>
      </c>
      <c r="E41">
        <v>117</v>
      </c>
      <c r="F41">
        <v>97</v>
      </c>
      <c r="G41">
        <v>288</v>
      </c>
      <c r="H41">
        <v>263</v>
      </c>
      <c r="I41">
        <v>148</v>
      </c>
      <c r="J41">
        <v>96</v>
      </c>
      <c r="K41">
        <v>87</v>
      </c>
      <c r="L41">
        <v>20</v>
      </c>
      <c r="M41">
        <v>8</v>
      </c>
    </row>
    <row r="43" spans="1:13" ht="12.75">
      <c r="A43" s="9" t="s">
        <v>48</v>
      </c>
      <c r="B43" s="1">
        <v>25758</v>
      </c>
      <c r="C43">
        <v>678</v>
      </c>
      <c r="D43">
        <v>848</v>
      </c>
      <c r="E43" s="1">
        <v>2009</v>
      </c>
      <c r="F43" s="1">
        <v>2713</v>
      </c>
      <c r="G43" s="1">
        <v>6830</v>
      </c>
      <c r="H43" s="1">
        <v>6454</v>
      </c>
      <c r="I43" s="1">
        <v>3165</v>
      </c>
      <c r="J43" s="1">
        <v>1985</v>
      </c>
      <c r="K43">
        <v>762</v>
      </c>
      <c r="L43">
        <v>241</v>
      </c>
      <c r="M43">
        <v>73</v>
      </c>
    </row>
    <row r="44" spans="1:13" ht="12.75">
      <c r="A44" s="9" t="s">
        <v>14</v>
      </c>
      <c r="B44">
        <v>158</v>
      </c>
      <c r="C44">
        <v>6</v>
      </c>
      <c r="D44">
        <v>4</v>
      </c>
      <c r="E44">
        <v>12</v>
      </c>
      <c r="F44">
        <v>19</v>
      </c>
      <c r="G44">
        <v>30</v>
      </c>
      <c r="H44">
        <v>37</v>
      </c>
      <c r="I44">
        <v>22</v>
      </c>
      <c r="J44">
        <v>13</v>
      </c>
      <c r="K44">
        <v>6</v>
      </c>
      <c r="L44">
        <v>6</v>
      </c>
      <c r="M44">
        <v>3</v>
      </c>
    </row>
    <row r="45" spans="1:13" ht="12.75">
      <c r="A45" s="9" t="s">
        <v>15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  <c r="K45" t="s">
        <v>16</v>
      </c>
      <c r="L45" t="s">
        <v>16</v>
      </c>
      <c r="M45" t="s">
        <v>16</v>
      </c>
    </row>
    <row r="46" spans="1:13" ht="12.75">
      <c r="A46" s="9" t="s">
        <v>17</v>
      </c>
      <c r="B46">
        <v>25</v>
      </c>
      <c r="C46" t="s">
        <v>16</v>
      </c>
      <c r="D46" t="s">
        <v>16</v>
      </c>
      <c r="E46" t="s">
        <v>16</v>
      </c>
      <c r="F46">
        <v>3</v>
      </c>
      <c r="G46">
        <v>9</v>
      </c>
      <c r="H46">
        <v>10</v>
      </c>
      <c r="I46">
        <v>3</v>
      </c>
      <c r="J46" t="s">
        <v>16</v>
      </c>
      <c r="K46" t="s">
        <v>16</v>
      </c>
      <c r="L46" t="s">
        <v>16</v>
      </c>
      <c r="M46" t="s">
        <v>16</v>
      </c>
    </row>
    <row r="47" spans="1:13" ht="12.75">
      <c r="A47" s="9" t="s">
        <v>18</v>
      </c>
      <c r="B47" s="1">
        <v>2984</v>
      </c>
      <c r="C47">
        <v>17</v>
      </c>
      <c r="D47">
        <v>49</v>
      </c>
      <c r="E47">
        <v>211</v>
      </c>
      <c r="F47">
        <v>359</v>
      </c>
      <c r="G47">
        <v>815</v>
      </c>
      <c r="H47">
        <v>753</v>
      </c>
      <c r="I47">
        <v>360</v>
      </c>
      <c r="J47">
        <v>290</v>
      </c>
      <c r="K47">
        <v>96</v>
      </c>
      <c r="L47">
        <v>26</v>
      </c>
      <c r="M47">
        <v>8</v>
      </c>
    </row>
    <row r="48" spans="1:13" ht="12.75">
      <c r="A48" s="9" t="s">
        <v>19</v>
      </c>
      <c r="B48">
        <v>35</v>
      </c>
      <c r="C48" t="s">
        <v>16</v>
      </c>
      <c r="D48">
        <v>5</v>
      </c>
      <c r="E48">
        <v>4</v>
      </c>
      <c r="F48">
        <v>3</v>
      </c>
      <c r="G48">
        <v>9</v>
      </c>
      <c r="H48">
        <v>5</v>
      </c>
      <c r="I48">
        <v>3</v>
      </c>
      <c r="J48">
        <v>3</v>
      </c>
      <c r="K48">
        <v>3</v>
      </c>
      <c r="L48" t="s">
        <v>16</v>
      </c>
      <c r="M48" t="s">
        <v>16</v>
      </c>
    </row>
    <row r="49" spans="1:13" ht="12.75">
      <c r="A49" s="9" t="s">
        <v>20</v>
      </c>
      <c r="B49">
        <v>450</v>
      </c>
      <c r="C49">
        <v>9</v>
      </c>
      <c r="D49">
        <v>8</v>
      </c>
      <c r="E49">
        <v>27</v>
      </c>
      <c r="F49">
        <v>34</v>
      </c>
      <c r="G49">
        <v>136</v>
      </c>
      <c r="H49">
        <v>109</v>
      </c>
      <c r="I49">
        <v>63</v>
      </c>
      <c r="J49">
        <v>43</v>
      </c>
      <c r="K49">
        <v>17</v>
      </c>
      <c r="L49">
        <v>4</v>
      </c>
      <c r="M49" t="s">
        <v>16</v>
      </c>
    </row>
    <row r="50" spans="1:13" ht="12.75">
      <c r="A50" s="9" t="s">
        <v>30</v>
      </c>
      <c r="B50" s="1">
        <v>5164</v>
      </c>
      <c r="C50">
        <v>304</v>
      </c>
      <c r="D50">
        <v>277</v>
      </c>
      <c r="E50">
        <v>451</v>
      </c>
      <c r="F50">
        <v>514</v>
      </c>
      <c r="G50" s="1">
        <v>1296</v>
      </c>
      <c r="H50" s="1">
        <v>1135</v>
      </c>
      <c r="I50">
        <v>589</v>
      </c>
      <c r="J50">
        <v>375</v>
      </c>
      <c r="K50">
        <v>141</v>
      </c>
      <c r="L50">
        <v>62</v>
      </c>
      <c r="M50">
        <v>20</v>
      </c>
    </row>
    <row r="51" spans="1:13" ht="12.75">
      <c r="A51" s="9" t="s">
        <v>22</v>
      </c>
      <c r="B51" s="1">
        <v>1384</v>
      </c>
      <c r="C51">
        <v>126</v>
      </c>
      <c r="D51">
        <v>127</v>
      </c>
      <c r="E51">
        <v>118</v>
      </c>
      <c r="F51">
        <v>131</v>
      </c>
      <c r="G51">
        <v>322</v>
      </c>
      <c r="H51">
        <v>280</v>
      </c>
      <c r="I51">
        <v>138</v>
      </c>
      <c r="J51">
        <v>81</v>
      </c>
      <c r="K51">
        <v>34</v>
      </c>
      <c r="L51">
        <v>20</v>
      </c>
      <c r="M51">
        <v>7</v>
      </c>
    </row>
    <row r="52" spans="1:13" ht="12.75">
      <c r="A52" s="9" t="s">
        <v>23</v>
      </c>
      <c r="B52" s="1">
        <v>1479</v>
      </c>
      <c r="C52">
        <v>18</v>
      </c>
      <c r="D52">
        <v>47</v>
      </c>
      <c r="E52">
        <v>169</v>
      </c>
      <c r="F52">
        <v>219</v>
      </c>
      <c r="G52">
        <v>462</v>
      </c>
      <c r="H52">
        <v>331</v>
      </c>
      <c r="I52">
        <v>116</v>
      </c>
      <c r="J52">
        <v>76</v>
      </c>
      <c r="K52">
        <v>33</v>
      </c>
      <c r="L52">
        <v>5</v>
      </c>
      <c r="M52">
        <v>3</v>
      </c>
    </row>
    <row r="53" spans="1:13" ht="12.75">
      <c r="A53" s="9" t="s">
        <v>24</v>
      </c>
      <c r="B53" s="1">
        <v>1117</v>
      </c>
      <c r="C53">
        <v>5</v>
      </c>
      <c r="D53">
        <v>40</v>
      </c>
      <c r="E53">
        <v>140</v>
      </c>
      <c r="F53">
        <v>182</v>
      </c>
      <c r="G53">
        <v>337</v>
      </c>
      <c r="H53">
        <v>245</v>
      </c>
      <c r="I53">
        <v>106</v>
      </c>
      <c r="J53">
        <v>49</v>
      </c>
      <c r="K53">
        <v>10</v>
      </c>
      <c r="L53">
        <v>3</v>
      </c>
      <c r="M53" t="s">
        <v>16</v>
      </c>
    </row>
    <row r="54" spans="1:13" ht="12.75">
      <c r="A54" s="9" t="s">
        <v>25</v>
      </c>
      <c r="B54" s="1">
        <v>3500</v>
      </c>
      <c r="C54">
        <v>66</v>
      </c>
      <c r="D54">
        <v>99</v>
      </c>
      <c r="E54">
        <v>323</v>
      </c>
      <c r="F54">
        <v>427</v>
      </c>
      <c r="G54">
        <v>987</v>
      </c>
      <c r="H54">
        <v>813</v>
      </c>
      <c r="I54">
        <v>384</v>
      </c>
      <c r="J54">
        <v>244</v>
      </c>
      <c r="K54">
        <v>112</v>
      </c>
      <c r="L54">
        <v>36</v>
      </c>
      <c r="M54">
        <v>9</v>
      </c>
    </row>
    <row r="55" spans="1:13" ht="12.75">
      <c r="A55" s="9" t="s">
        <v>31</v>
      </c>
      <c r="B55" s="1">
        <v>1121</v>
      </c>
      <c r="C55" t="s">
        <v>16</v>
      </c>
      <c r="D55">
        <v>11</v>
      </c>
      <c r="E55">
        <v>76</v>
      </c>
      <c r="F55">
        <v>79</v>
      </c>
      <c r="G55">
        <v>366</v>
      </c>
      <c r="H55">
        <v>302</v>
      </c>
      <c r="I55">
        <v>160</v>
      </c>
      <c r="J55">
        <v>93</v>
      </c>
      <c r="K55">
        <v>27</v>
      </c>
      <c r="L55">
        <v>4</v>
      </c>
      <c r="M55">
        <v>3</v>
      </c>
    </row>
    <row r="56" spans="1:13" ht="12.75">
      <c r="A56" s="9" t="s">
        <v>27</v>
      </c>
      <c r="B56" s="1">
        <v>3183</v>
      </c>
      <c r="C56">
        <v>19</v>
      </c>
      <c r="D56">
        <v>30</v>
      </c>
      <c r="E56">
        <v>117</v>
      </c>
      <c r="F56">
        <v>227</v>
      </c>
      <c r="G56">
        <v>740</v>
      </c>
      <c r="H56" s="1">
        <v>1112</v>
      </c>
      <c r="I56">
        <v>535</v>
      </c>
      <c r="J56">
        <v>262</v>
      </c>
      <c r="K56">
        <v>107</v>
      </c>
      <c r="L56">
        <v>25</v>
      </c>
      <c r="M56">
        <v>9</v>
      </c>
    </row>
    <row r="57" spans="1:13" ht="12.75">
      <c r="A57" s="9" t="s">
        <v>28</v>
      </c>
      <c r="B57" s="1">
        <v>3707</v>
      </c>
      <c r="C57">
        <v>39</v>
      </c>
      <c r="D57">
        <v>71</v>
      </c>
      <c r="E57">
        <v>222</v>
      </c>
      <c r="F57">
        <v>324</v>
      </c>
      <c r="G57">
        <v>964</v>
      </c>
      <c r="H57" s="1">
        <v>1031</v>
      </c>
      <c r="I57">
        <v>531</v>
      </c>
      <c r="J57">
        <v>350</v>
      </c>
      <c r="K57">
        <v>128</v>
      </c>
      <c r="L57">
        <v>36</v>
      </c>
      <c r="M57">
        <v>11</v>
      </c>
    </row>
    <row r="58" spans="1:13" ht="12.75">
      <c r="A58" s="9" t="s">
        <v>32</v>
      </c>
      <c r="B58" s="1">
        <v>1451</v>
      </c>
      <c r="C58">
        <v>69</v>
      </c>
      <c r="D58">
        <v>80</v>
      </c>
      <c r="E58">
        <v>139</v>
      </c>
      <c r="F58">
        <v>192</v>
      </c>
      <c r="G58">
        <v>357</v>
      </c>
      <c r="H58">
        <v>291</v>
      </c>
      <c r="I58">
        <v>155</v>
      </c>
      <c r="J58">
        <v>106</v>
      </c>
      <c r="K58">
        <v>48</v>
      </c>
      <c r="L58">
        <v>14</v>
      </c>
      <c r="M58" t="s">
        <v>16</v>
      </c>
    </row>
    <row r="60" ht="12.75">
      <c r="A60" s="9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2">
      <selection activeCell="A19" sqref="A19:C31"/>
    </sheetView>
  </sheetViews>
  <sheetFormatPr defaultColWidth="9.140625" defaultRowHeight="12.75"/>
  <sheetData>
    <row r="1" spans="1:2" ht="12.75">
      <c r="A1" t="s">
        <v>2</v>
      </c>
      <c r="B1" s="1">
        <v>57254</v>
      </c>
    </row>
    <row r="3" spans="1:2" ht="12.75">
      <c r="A3" t="s">
        <v>14</v>
      </c>
      <c r="B3">
        <v>544</v>
      </c>
    </row>
    <row r="4" spans="1:2" ht="12.75">
      <c r="A4" t="s">
        <v>15</v>
      </c>
      <c r="B4">
        <v>6</v>
      </c>
    </row>
    <row r="5" spans="1:2" ht="12.75">
      <c r="A5" t="s">
        <v>17</v>
      </c>
      <c r="B5">
        <v>96</v>
      </c>
    </row>
    <row r="6" spans="1:2" ht="12.75">
      <c r="A6" t="s">
        <v>18</v>
      </c>
      <c r="B6" s="1">
        <v>10356</v>
      </c>
    </row>
    <row r="7" spans="1:2" ht="12.75">
      <c r="A7" t="s">
        <v>19</v>
      </c>
      <c r="B7">
        <v>223</v>
      </c>
    </row>
    <row r="8" spans="1:2" ht="12.75">
      <c r="A8" t="s">
        <v>20</v>
      </c>
      <c r="B8" s="1">
        <v>4351</v>
      </c>
    </row>
    <row r="9" spans="1:2" ht="12.75">
      <c r="A9" t="s">
        <v>21</v>
      </c>
      <c r="B9" s="1">
        <v>10971</v>
      </c>
    </row>
    <row r="10" spans="1:2" ht="12.75">
      <c r="A10" t="s">
        <v>22</v>
      </c>
      <c r="B10" s="1">
        <v>2109</v>
      </c>
    </row>
    <row r="11" spans="1:2" ht="12.75">
      <c r="A11" t="s">
        <v>23</v>
      </c>
      <c r="B11" s="1">
        <v>4916</v>
      </c>
    </row>
    <row r="12" spans="1:2" ht="12.75">
      <c r="A12" t="s">
        <v>24</v>
      </c>
      <c r="B12" s="1">
        <v>2114</v>
      </c>
    </row>
    <row r="13" spans="1:2" ht="12.75">
      <c r="A13" t="s">
        <v>25</v>
      </c>
      <c r="B13" s="1">
        <v>8044</v>
      </c>
    </row>
    <row r="14" spans="1:2" ht="12.75">
      <c r="A14" t="s">
        <v>26</v>
      </c>
      <c r="B14" s="1">
        <v>2344</v>
      </c>
    </row>
    <row r="15" spans="1:2" ht="12.75">
      <c r="A15" t="s">
        <v>27</v>
      </c>
      <c r="B15" s="1">
        <v>4176</v>
      </c>
    </row>
    <row r="16" spans="1:2" ht="12.75">
      <c r="A16" t="s">
        <v>28</v>
      </c>
      <c r="B16" s="1">
        <v>4349</v>
      </c>
    </row>
    <row r="17" spans="1:2" ht="12.75">
      <c r="A17" t="s">
        <v>29</v>
      </c>
      <c r="B17" s="1">
        <v>2655</v>
      </c>
    </row>
    <row r="19" ht="12.75">
      <c r="C19" t="s">
        <v>33</v>
      </c>
    </row>
    <row r="20" spans="1:3" ht="12.75">
      <c r="A20" s="2" t="s">
        <v>34</v>
      </c>
      <c r="B20" s="1">
        <f>B3+B4+B5</f>
        <v>646</v>
      </c>
      <c r="C20" s="3">
        <f>B20/B$31*100</f>
        <v>1.1283054459077095</v>
      </c>
    </row>
    <row r="21" spans="1:3" ht="12.75">
      <c r="A21" s="4" t="s">
        <v>35</v>
      </c>
      <c r="B21" s="1">
        <f aca="true" t="shared" si="0" ref="B21:B26">B6</f>
        <v>10356</v>
      </c>
      <c r="C21" s="3">
        <f aca="true" t="shared" si="1" ref="C21:C31">B21/B$31*100</f>
        <v>18.087819191672196</v>
      </c>
    </row>
    <row r="22" spans="1:3" ht="12.75">
      <c r="A22" s="5" t="s">
        <v>36</v>
      </c>
      <c r="B22" s="1">
        <f t="shared" si="0"/>
        <v>223</v>
      </c>
      <c r="C22" s="3">
        <f t="shared" si="1"/>
        <v>0.3894924372096273</v>
      </c>
    </row>
    <row r="23" spans="1:3" ht="12.75">
      <c r="A23" s="4" t="s">
        <v>37</v>
      </c>
      <c r="B23" s="1">
        <f t="shared" si="0"/>
        <v>4351</v>
      </c>
      <c r="C23" s="3">
        <f t="shared" si="1"/>
        <v>7.599469032731338</v>
      </c>
    </row>
    <row r="24" spans="1:3" ht="12.75">
      <c r="A24" s="5" t="s">
        <v>38</v>
      </c>
      <c r="B24" s="1">
        <f t="shared" si="0"/>
        <v>10971</v>
      </c>
      <c r="C24" s="3">
        <f t="shared" si="1"/>
        <v>19.161979948999196</v>
      </c>
    </row>
    <row r="25" spans="1:3" ht="12.75">
      <c r="A25" s="5" t="s">
        <v>39</v>
      </c>
      <c r="B25" s="1">
        <f t="shared" si="0"/>
        <v>2109</v>
      </c>
      <c r="C25" s="3">
        <f t="shared" si="1"/>
        <v>3.6835854263457577</v>
      </c>
    </row>
    <row r="26" spans="1:3" ht="13.5">
      <c r="A26" s="6" t="s">
        <v>40</v>
      </c>
      <c r="B26" s="1">
        <f t="shared" si="0"/>
        <v>4916</v>
      </c>
      <c r="C26" s="3">
        <f t="shared" si="1"/>
        <v>8.586299647186223</v>
      </c>
    </row>
    <row r="27" spans="1:3" ht="12.75">
      <c r="A27" s="5" t="s">
        <v>41</v>
      </c>
      <c r="B27" s="1">
        <f>B12+B13</f>
        <v>10158</v>
      </c>
      <c r="C27" s="3">
        <f t="shared" si="1"/>
        <v>17.741991825898626</v>
      </c>
    </row>
    <row r="28" spans="1:3" ht="12.75">
      <c r="A28" s="4" t="s">
        <v>42</v>
      </c>
      <c r="B28" s="1">
        <f>B14</f>
        <v>2344</v>
      </c>
      <c r="C28" s="3">
        <f t="shared" si="1"/>
        <v>4.094037097844692</v>
      </c>
    </row>
    <row r="29" spans="1:3" ht="12.75">
      <c r="A29" s="4" t="s">
        <v>43</v>
      </c>
      <c r="B29" s="1">
        <f>B15+B16</f>
        <v>8525</v>
      </c>
      <c r="C29" s="3">
        <f t="shared" si="1"/>
        <v>14.889789359695394</v>
      </c>
    </row>
    <row r="30" spans="1:3" ht="12.75">
      <c r="A30" s="7" t="s">
        <v>44</v>
      </c>
      <c r="B30" s="1">
        <f>B17</f>
        <v>2655</v>
      </c>
      <c r="C30" s="3">
        <f t="shared" si="1"/>
        <v>4.63723058650924</v>
      </c>
    </row>
    <row r="31" spans="1:3" ht="13.5" thickBot="1">
      <c r="A31" s="8" t="s">
        <v>45</v>
      </c>
      <c r="B31" s="1">
        <f>SUM(B20:B30)</f>
        <v>57254</v>
      </c>
      <c r="C31" s="3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Crook</cp:lastModifiedBy>
  <dcterms:created xsi:type="dcterms:W3CDTF">2003-05-22T10:59:58Z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